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/>
  </bookViews>
  <sheets>
    <sheet name="2024年度秸秆还田作业完成情况及资金需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<sst xmlns="http://schemas.openxmlformats.org/spreadsheetml/2006/main" count="35" uniqueCount="25">
  <si>
    <t>附件3</t>
  </si>
  <si>
    <t>城子河区2024年度秸秆全量还田作业完成情况及资金需求统计表</t>
  </si>
  <si>
    <t>序号</t>
  </si>
  <si>
    <t>县（市、区）</t>
  </si>
  <si>
    <t>各地需求资金总计</t>
  </si>
  <si>
    <t>秸秆全量还田</t>
  </si>
  <si>
    <t>全量还田面积合计</t>
  </si>
  <si>
    <t>全量还田补贴合计</t>
  </si>
  <si>
    <t>玉米秸秆全量翻埋
还田</t>
  </si>
  <si>
    <t>玉米秸秆全量松粑碎混还田</t>
  </si>
  <si>
    <t>水稻秸秆全量翻埋
还田</t>
  </si>
  <si>
    <t>水稻秸秆全量旋耕
还田</t>
  </si>
  <si>
    <t>水稻秸秆全量原位搅浆
还田</t>
  </si>
  <si>
    <t>补贴合计</t>
  </si>
  <si>
    <t>松耙碎混还田</t>
  </si>
  <si>
    <t>资金      
（万元）</t>
  </si>
  <si>
    <t>面积
(万亩)</t>
  </si>
  <si>
    <t>资金
(万元)</t>
  </si>
  <si>
    <t>1=2</t>
  </si>
  <si>
    <t>2=4+6+8+10+12</t>
  </si>
  <si>
    <t>3=5+7+9+11+13</t>
  </si>
  <si>
    <t>城子河区合计</t>
  </si>
  <si>
    <t>永丰乡</t>
  </si>
  <si>
    <t>长青乡</t>
  </si>
  <si>
    <t>区合计（不保留小数）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</si>
</sst>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10"/>
      <name val="Times New Roman"/>
      <charset val="134"/>
    </font>
    <font>
      <b/>
      <sz val="9"/>
      <name val="宋体"/>
      <charset val="0"/>
    </font>
    <font>
      <sz val="9"/>
      <name val="方正书宋_GBK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>
      <alignment vertical="center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tabSelected="1" view="pageBreakPreview" zoomScaleNormal="100" workbookViewId="0">
      <selection activeCell="A3" sqref="$A3:$XFD3"/>
    </sheetView>
  </sheetViews>
  <sheetFormatPr defaultColWidth="9" defaultRowHeight="14.4"/>
  <cols>
    <col min="1" max="1" width="9" style="2"/>
    <col min="2" max="2" width="18.7777777777778" style="3" customWidth="1"/>
    <col min="3" max="3" width="11.1296296296296" style="2" customWidth="1"/>
    <col min="4" max="5" width="9" style="2"/>
    <col min="6" max="6" width="11.7777777777778" style="2" customWidth="1"/>
    <col min="7" max="7" width="14.2222222222222" style="2" customWidth="1"/>
    <col min="8" max="8" width="9" style="2"/>
    <col min="9" max="9" width="7.87962962962963" style="2" customWidth="1"/>
    <col min="10" max="11" width="9" style="2"/>
    <col min="12" max="12" width="13" style="2" customWidth="1"/>
    <col min="13" max="13" width="12.3333333333333" style="2" customWidth="1"/>
    <col min="14" max="16384" width="9" style="2"/>
  </cols>
  <sheetData>
    <row r="1" spans="1:1">
      <c r="A1" s="2" t="s">
        <v>0</v>
      </c>
    </row>
    <row r="2" ht="35" customHeight="1" spans="1:15">
      <c r="A2" s="4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6.5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ht="21" customHeight="1" spans="1:15">
      <c r="A4" s="6"/>
      <c r="B4" s="6"/>
      <c r="C4" s="6"/>
      <c r="D4" s="7" t="s">
        <v>6</v>
      </c>
      <c r="E4" s="7" t="s">
        <v>7</v>
      </c>
      <c r="F4" s="8" t="s">
        <v>8</v>
      </c>
      <c r="G4" s="9"/>
      <c r="H4" s="8" t="s">
        <v>9</v>
      </c>
      <c r="I4" s="9"/>
      <c r="J4" s="8" t="s">
        <v>10</v>
      </c>
      <c r="K4" s="9"/>
      <c r="L4" s="8" t="s">
        <v>11</v>
      </c>
      <c r="M4" s="9"/>
      <c r="N4" s="8" t="s">
        <v>12</v>
      </c>
      <c r="O4" s="9"/>
    </row>
    <row r="5" ht="16.5" customHeight="1" spans="1:15">
      <c r="A5" s="6"/>
      <c r="B5" s="6"/>
      <c r="C5" s="6"/>
      <c r="D5" s="10"/>
      <c r="E5" s="10" t="s">
        <v>13</v>
      </c>
      <c r="F5" s="11"/>
      <c r="G5" s="12"/>
      <c r="H5" s="11" t="s">
        <v>14</v>
      </c>
      <c r="I5" s="12"/>
      <c r="J5" s="11"/>
      <c r="K5" s="12"/>
      <c r="L5" s="11"/>
      <c r="M5" s="12"/>
      <c r="N5" s="11"/>
      <c r="O5" s="12"/>
    </row>
    <row r="6" ht="25" customHeight="1" spans="1:15">
      <c r="A6" s="6"/>
      <c r="B6" s="6"/>
      <c r="C6" s="7" t="s">
        <v>15</v>
      </c>
      <c r="D6" s="7" t="s">
        <v>16</v>
      </c>
      <c r="E6" s="7" t="s">
        <v>17</v>
      </c>
      <c r="F6" s="7" t="s">
        <v>16</v>
      </c>
      <c r="G6" s="7" t="s">
        <v>17</v>
      </c>
      <c r="H6" s="7" t="s">
        <v>16</v>
      </c>
      <c r="I6" s="7" t="s">
        <v>17</v>
      </c>
      <c r="J6" s="7" t="s">
        <v>16</v>
      </c>
      <c r="K6" s="7" t="s">
        <v>17</v>
      </c>
      <c r="L6" s="7" t="s">
        <v>16</v>
      </c>
      <c r="M6" s="7" t="s">
        <v>17</v>
      </c>
      <c r="N6" s="7" t="s">
        <v>16</v>
      </c>
      <c r="O6" s="7" t="s">
        <v>17</v>
      </c>
    </row>
    <row r="7" spans="1:15">
      <c r="A7" s="6"/>
      <c r="B7" s="6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="1" customFormat="1" ht="42" customHeight="1" spans="1:15">
      <c r="A8" s="13"/>
      <c r="B8" s="13"/>
      <c r="C8" s="13" t="s">
        <v>18</v>
      </c>
      <c r="D8" s="13" t="s">
        <v>19</v>
      </c>
      <c r="E8" s="13" t="s">
        <v>20</v>
      </c>
      <c r="F8" s="13">
        <v>4</v>
      </c>
      <c r="G8" s="13">
        <v>5</v>
      </c>
      <c r="H8" s="13">
        <v>6</v>
      </c>
      <c r="I8" s="13">
        <v>7</v>
      </c>
      <c r="J8" s="13">
        <v>8</v>
      </c>
      <c r="K8" s="13">
        <v>9</v>
      </c>
      <c r="L8" s="13">
        <v>10</v>
      </c>
      <c r="M8" s="13">
        <v>11</v>
      </c>
      <c r="N8" s="13">
        <v>12</v>
      </c>
      <c r="O8" s="13">
        <v>13</v>
      </c>
    </row>
    <row r="9" ht="28" customHeight="1" spans="1:15">
      <c r="A9" s="14">
        <v>1</v>
      </c>
      <c r="B9" s="15" t="s">
        <v>21</v>
      </c>
      <c r="C9" s="16">
        <f>E9</f>
        <v>3.8132</v>
      </c>
      <c r="D9" s="16">
        <f>F9+J9+L9</f>
        <v>0.1797</v>
      </c>
      <c r="E9" s="16">
        <f>G9+K9+M9</f>
        <v>3.8132</v>
      </c>
      <c r="F9" s="16">
        <v>0.0219</v>
      </c>
      <c r="G9" s="16">
        <f>G12</f>
        <v>0.6564</v>
      </c>
      <c r="H9" s="16"/>
      <c r="I9" s="16"/>
      <c r="J9" s="16">
        <v>0.018</v>
      </c>
      <c r="K9" s="16">
        <v>0.36</v>
      </c>
      <c r="L9" s="16">
        <v>0.1398</v>
      </c>
      <c r="M9" s="16">
        <v>2.7968</v>
      </c>
      <c r="N9" s="16"/>
      <c r="O9" s="16"/>
    </row>
    <row r="10" ht="28" customHeight="1" spans="1:15">
      <c r="A10" s="14">
        <v>2</v>
      </c>
      <c r="B10" s="17" t="s">
        <v>22</v>
      </c>
      <c r="C10" s="16">
        <f>E10</f>
        <v>3.1568</v>
      </c>
      <c r="D10" s="16">
        <f>J10+L10</f>
        <v>0.15784</v>
      </c>
      <c r="E10" s="16">
        <f>K10+M10</f>
        <v>3.1568</v>
      </c>
      <c r="F10" s="16"/>
      <c r="G10" s="16"/>
      <c r="H10" s="16"/>
      <c r="I10" s="16"/>
      <c r="J10" s="16">
        <v>0.018</v>
      </c>
      <c r="K10" s="16">
        <f>J10*20</f>
        <v>0.36</v>
      </c>
      <c r="L10" s="16">
        <v>0.13984</v>
      </c>
      <c r="M10" s="16">
        <f>L10*20</f>
        <v>2.7968</v>
      </c>
      <c r="N10" s="16"/>
      <c r="O10" s="16"/>
    </row>
    <row r="11" ht="28" customHeight="1" spans="1:15">
      <c r="A11" s="14">
        <v>3</v>
      </c>
      <c r="B11" s="18" t="s">
        <v>23</v>
      </c>
      <c r="C11" s="16">
        <f>E11</f>
        <v>0.6564</v>
      </c>
      <c r="D11" s="16">
        <f>F11</f>
        <v>0.02188</v>
      </c>
      <c r="E11" s="16">
        <f>G11</f>
        <v>0.6564</v>
      </c>
      <c r="F11" s="16">
        <v>0.02188</v>
      </c>
      <c r="G11" s="16">
        <f>F11*30</f>
        <v>0.6564</v>
      </c>
      <c r="H11" s="16"/>
      <c r="I11" s="16"/>
      <c r="J11" s="16"/>
      <c r="K11" s="16"/>
      <c r="L11" s="16"/>
      <c r="M11" s="16"/>
      <c r="N11" s="16"/>
      <c r="O11" s="16"/>
    </row>
    <row r="12" spans="2:13">
      <c r="B12" s="3" t="s">
        <v>24</v>
      </c>
      <c r="C12" s="2">
        <f>C10+C11</f>
        <v>3.8132</v>
      </c>
      <c r="D12" s="2">
        <f t="shared" ref="D12:M12" si="0">D10+D11</f>
        <v>0.17972</v>
      </c>
      <c r="E12" s="2">
        <f t="shared" si="0"/>
        <v>3.8132</v>
      </c>
      <c r="F12" s="2">
        <f t="shared" si="0"/>
        <v>0.02188</v>
      </c>
      <c r="G12" s="2">
        <f t="shared" si="0"/>
        <v>0.6564</v>
      </c>
      <c r="H12" s="2">
        <f t="shared" si="0"/>
        <v>0</v>
      </c>
      <c r="I12" s="2">
        <f t="shared" si="0"/>
        <v>0</v>
      </c>
      <c r="J12" s="2">
        <f t="shared" si="0"/>
        <v>0.018</v>
      </c>
      <c r="K12" s="2">
        <f t="shared" si="0"/>
        <v>0.36</v>
      </c>
      <c r="L12" s="2">
        <f t="shared" si="0"/>
        <v>0.13984</v>
      </c>
      <c r="M12" s="2">
        <f t="shared" si="0"/>
        <v>2.7968</v>
      </c>
    </row>
  </sheetData>
  <mergeCells count="25">
    <mergeCell ref="A2:O2"/>
    <mergeCell ref="D3:O3"/>
    <mergeCell ref="A3:A8"/>
    <mergeCell ref="B3:B8"/>
    <mergeCell ref="C3:C5"/>
    <mergeCell ref="C6:C7"/>
    <mergeCell ref="D4:D5"/>
    <mergeCell ref="D6:D7"/>
    <mergeCell ref="E4:E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F4:G5"/>
    <mergeCell ref="H4:I5"/>
    <mergeCell ref="J4:K5"/>
    <mergeCell ref="L4:M5"/>
    <mergeCell ref="N4:O5"/>
  </mergeCells>
  <pageMargins left="0.550694444444444" right="0.25" top="0.75" bottom="0.75" header="0.298611111111111" footer="0.298611111111111"/>
  <pageSetup paperSize="68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2024年度秸秆还田作业完成情况及资金需求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hljsnynct</dc:creator>
  <cp:lastModifiedBy>汤有山</cp:lastModifiedBy>
  <dcterms:created xsi:type="dcterms:W3CDTF">2024-06-14T02:24:00Z</dcterms:created>
  <dcterms:modified xsi:type="dcterms:W3CDTF">2025-07-03T00:11:44Z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06EB118419C645B48BA26096179CDC94_13</vt:lpwstr>
  </property>
</Properties>
</file>