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<sst xmlns="http://schemas.openxmlformats.org/spreadsheetml/2006/main" count="30" uniqueCount="18">
  <si>
    <r>
      <rPr>
        <b/>
        <sz val="22"/>
        <color theme="1"/>
        <rFont val="Calibri"/>
        <charset val="134"/>
      </rPr>
      <t>2023</t>
    </r>
    <r>
      <rPr>
        <b/>
        <sz val="22"/>
        <color theme="1"/>
        <rFont val="宋体"/>
        <charset val="134"/>
      </rPr>
      <t>年永丰乡玉米、大豆和稻谷申报生产者补贴资金预算情况表</t>
    </r>
  </si>
  <si>
    <r>
      <rPr>
        <sz val="16"/>
        <color theme="1"/>
        <rFont val="宋体"/>
        <charset val="134"/>
      </rPr>
      <t xml:space="preserve">   </t>
    </r>
  </si>
  <si>
    <r>
      <rPr>
        <sz val="16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单位：亩、元、户</t>
    </r>
  </si>
  <si>
    <t>合计</t>
  </si>
  <si>
    <t>大豆</t>
  </si>
  <si>
    <t>玉米</t>
  </si>
  <si>
    <t>稻谷</t>
  </si>
  <si>
    <t>面积</t>
  </si>
  <si>
    <t>户数</t>
  </si>
  <si>
    <t>金额</t>
  </si>
  <si>
    <t>标准</t>
  </si>
  <si>
    <t>新兴</t>
  </si>
  <si>
    <t>新华</t>
  </si>
  <si>
    <t>新城</t>
  </si>
  <si>
    <t>城子河</t>
  </si>
  <si>
    <t>丰安</t>
  </si>
  <si>
    <t>永红</t>
  </si>
  <si>
    <t>永平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</si>
</sst>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Calibri"/>
      <charset val="134"/>
    </font>
    <font>
      <sz val="16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S7" sqref="S7"/>
    </sheetView>
  </sheetViews>
  <sheetFormatPr defaultColWidth="9" defaultRowHeight="13.5"/>
  <cols>
    <col min="1" max="1" width="7.625" customWidth="1"/>
    <col min="2" max="2" width="11" customWidth="1"/>
    <col min="3" max="3" width="7.375" customWidth="1"/>
    <col min="4" max="4" width="12.875" customWidth="1"/>
    <col min="5" max="5" width="8.375" customWidth="1"/>
    <col min="6" max="7" width="5.5" customWidth="1"/>
    <col min="8" max="8" width="11.25" customWidth="1"/>
    <col min="9" max="9" width="9.25"/>
    <col min="10" max="10" width="5.25" customWidth="1"/>
    <col min="11" max="11" width="5" customWidth="1"/>
    <col min="12" max="12" width="10.375"/>
    <col min="13" max="13" width="9.625" customWidth="1"/>
    <col min="14" max="14" width="5.5" customWidth="1"/>
    <col min="15" max="15" width="8.375" customWidth="1"/>
    <col min="16" max="16" width="14.125"/>
    <col min="17" max="17" width="12.625"/>
    <col min="19" max="19" width="14.125" customWidth="1"/>
  </cols>
  <sheetData>
    <row r="1" ht="46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0.25" spans="1:1">
      <c r="A2" s="2" t="s">
        <v>1</v>
      </c>
    </row>
    <row r="3" ht="20.25" spans="1:16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7.75" customHeight="1" spans="1:16">
      <c r="A4" s="3"/>
      <c r="B4" s="3" t="s">
        <v>3</v>
      </c>
      <c r="C4" s="3"/>
      <c r="D4" s="3"/>
      <c r="E4" s="3" t="s">
        <v>4</v>
      </c>
      <c r="F4" s="3"/>
      <c r="G4" s="3"/>
      <c r="H4" s="3"/>
      <c r="I4" s="3" t="s">
        <v>5</v>
      </c>
      <c r="J4" s="3"/>
      <c r="K4" s="3"/>
      <c r="L4" s="3"/>
      <c r="M4" s="3" t="s">
        <v>6</v>
      </c>
      <c r="N4" s="3"/>
      <c r="O4" s="3"/>
      <c r="P4" s="3"/>
    </row>
    <row r="5" ht="27.75" customHeight="1" spans="1:16">
      <c r="A5" s="3"/>
      <c r="B5" s="3" t="s">
        <v>7</v>
      </c>
      <c r="C5" s="3" t="s">
        <v>8</v>
      </c>
      <c r="D5" s="3" t="s">
        <v>9</v>
      </c>
      <c r="E5" s="3" t="s">
        <v>7</v>
      </c>
      <c r="F5" s="3" t="s">
        <v>8</v>
      </c>
      <c r="G5" s="3" t="s">
        <v>10</v>
      </c>
      <c r="H5" s="3" t="s">
        <v>9</v>
      </c>
      <c r="I5" s="3" t="s">
        <v>7</v>
      </c>
      <c r="J5" s="3" t="s">
        <v>8</v>
      </c>
      <c r="K5" s="3" t="s">
        <v>10</v>
      </c>
      <c r="L5" s="3" t="s">
        <v>9</v>
      </c>
      <c r="M5" s="3" t="s">
        <v>7</v>
      </c>
      <c r="N5" s="10" t="s">
        <v>8</v>
      </c>
      <c r="O5" s="3" t="s">
        <v>10</v>
      </c>
      <c r="P5" s="3" t="s">
        <v>9</v>
      </c>
    </row>
    <row r="6" ht="27.75" customHeight="1" spans="1:16">
      <c r="A6" s="3" t="s">
        <v>11</v>
      </c>
      <c r="B6" s="4">
        <v>569.97</v>
      </c>
      <c r="C6" s="4">
        <f>F6+J6+N6</f>
        <v>244</v>
      </c>
      <c r="D6" s="5">
        <f>H6+L6+P6</f>
        <v>58070.74</v>
      </c>
      <c r="E6" s="3">
        <v>39.25</v>
      </c>
      <c r="F6" s="6">
        <v>35</v>
      </c>
      <c r="G6" s="3">
        <v>366</v>
      </c>
      <c r="H6" s="3">
        <f>E6*G6</f>
        <v>14365.5</v>
      </c>
      <c r="I6" s="3">
        <v>302.1</v>
      </c>
      <c r="J6" s="3">
        <v>154</v>
      </c>
      <c r="K6" s="3">
        <v>14</v>
      </c>
      <c r="L6" s="3">
        <f t="shared" ref="L6:L11" si="0">I6*K6</f>
        <v>4229.4</v>
      </c>
      <c r="M6" s="3">
        <v>228.62</v>
      </c>
      <c r="N6" s="6">
        <v>55</v>
      </c>
      <c r="O6" s="3">
        <v>172.67</v>
      </c>
      <c r="P6" s="7">
        <v>39475.84</v>
      </c>
    </row>
    <row r="7" ht="27.75" customHeight="1" spans="1:16">
      <c r="A7" s="3" t="s">
        <v>12</v>
      </c>
      <c r="B7" s="4">
        <v>1961.42</v>
      </c>
      <c r="C7" s="4">
        <f>F7+J7+N7</f>
        <v>495</v>
      </c>
      <c r="D7" s="5">
        <f>H7+L7+P7</f>
        <v>257527.5978</v>
      </c>
      <c r="E7" s="3">
        <v>125.6</v>
      </c>
      <c r="F7" s="6">
        <v>43</v>
      </c>
      <c r="G7" s="3">
        <v>366</v>
      </c>
      <c r="H7" s="3">
        <f>E7*G7</f>
        <v>45969.6</v>
      </c>
      <c r="I7" s="3">
        <v>664.48</v>
      </c>
      <c r="J7" s="3">
        <v>163</v>
      </c>
      <c r="K7" s="3">
        <v>14</v>
      </c>
      <c r="L7" s="3">
        <f t="shared" si="0"/>
        <v>9302.72</v>
      </c>
      <c r="M7" s="3">
        <v>1171.34</v>
      </c>
      <c r="N7" s="6">
        <v>289</v>
      </c>
      <c r="O7" s="3">
        <v>172.67</v>
      </c>
      <c r="P7" s="7">
        <f>M7*O7</f>
        <v>202255.2778</v>
      </c>
    </row>
    <row r="8" ht="27.75" customHeight="1" spans="1:16">
      <c r="A8" s="3" t="s">
        <v>13</v>
      </c>
      <c r="B8" s="4">
        <v>1548.08</v>
      </c>
      <c r="C8" s="4">
        <f>F8+J8+N8</f>
        <v>265</v>
      </c>
      <c r="D8" s="5">
        <f>H8+L8+P8</f>
        <v>106231.807</v>
      </c>
      <c r="E8" s="3">
        <v>82.41</v>
      </c>
      <c r="F8" s="6">
        <v>49</v>
      </c>
      <c r="G8" s="3">
        <v>366</v>
      </c>
      <c r="H8" s="3">
        <f>E8*G8</f>
        <v>30162.06</v>
      </c>
      <c r="I8" s="3">
        <v>1115.57</v>
      </c>
      <c r="J8" s="3">
        <v>131</v>
      </c>
      <c r="K8" s="3">
        <v>14</v>
      </c>
      <c r="L8" s="3">
        <f t="shared" si="0"/>
        <v>15617.98</v>
      </c>
      <c r="M8" s="3">
        <v>350.1</v>
      </c>
      <c r="N8" s="6">
        <v>85</v>
      </c>
      <c r="O8" s="3">
        <v>172.67</v>
      </c>
      <c r="P8" s="7">
        <f>M8*O8</f>
        <v>60451.767</v>
      </c>
    </row>
    <row r="9" ht="27.75" customHeight="1" spans="1:16">
      <c r="A9" s="3" t="s">
        <v>14</v>
      </c>
      <c r="B9" s="4">
        <v>1480.64</v>
      </c>
      <c r="C9" s="4">
        <f>F9+J9+N9</f>
        <v>118</v>
      </c>
      <c r="D9" s="5">
        <v>96559.06</v>
      </c>
      <c r="E9" s="3">
        <v>154.92</v>
      </c>
      <c r="F9" s="6">
        <v>23</v>
      </c>
      <c r="G9" s="3">
        <v>366</v>
      </c>
      <c r="H9" s="3">
        <v>56700.7</v>
      </c>
      <c r="I9" s="3">
        <v>1191.49</v>
      </c>
      <c r="J9" s="3">
        <v>75</v>
      </c>
      <c r="K9" s="3">
        <v>14</v>
      </c>
      <c r="L9" s="3">
        <f t="shared" si="0"/>
        <v>16680.86</v>
      </c>
      <c r="M9" s="3">
        <v>134.23</v>
      </c>
      <c r="N9" s="6">
        <v>20</v>
      </c>
      <c r="O9" s="3">
        <v>172.67</v>
      </c>
      <c r="P9" s="7">
        <v>23177.5</v>
      </c>
    </row>
    <row r="10" ht="27.75" customHeight="1" spans="1:16">
      <c r="A10" s="3" t="s">
        <v>15</v>
      </c>
      <c r="B10" s="4">
        <v>2154.13</v>
      </c>
      <c r="C10" s="4">
        <f>F10+J10+N10</f>
        <v>23</v>
      </c>
      <c r="D10" s="5">
        <f>H10+L10+P10</f>
        <v>312312.291</v>
      </c>
      <c r="E10" s="3">
        <v>160.9</v>
      </c>
      <c r="F10" s="6">
        <v>2</v>
      </c>
      <c r="G10" s="3">
        <v>366</v>
      </c>
      <c r="H10" s="3">
        <f>E10*G10</f>
        <v>58889.4</v>
      </c>
      <c r="I10" s="3">
        <v>571.93</v>
      </c>
      <c r="J10" s="3">
        <v>8</v>
      </c>
      <c r="K10" s="3">
        <v>14</v>
      </c>
      <c r="L10" s="3">
        <f t="shared" si="0"/>
        <v>8007.02</v>
      </c>
      <c r="M10" s="3">
        <v>1421.3</v>
      </c>
      <c r="N10" s="6">
        <v>13</v>
      </c>
      <c r="O10" s="3">
        <v>172.67</v>
      </c>
      <c r="P10" s="7">
        <f>M10*O10</f>
        <v>245415.871</v>
      </c>
    </row>
    <row r="11" ht="27.75" customHeight="1" spans="1:16">
      <c r="A11" s="3" t="s">
        <v>16</v>
      </c>
      <c r="B11" s="4">
        <v>2047.66</v>
      </c>
      <c r="C11" s="4">
        <v>9</v>
      </c>
      <c r="D11" s="5">
        <f>L11+P11</f>
        <v>341669.2022</v>
      </c>
      <c r="E11" s="3"/>
      <c r="F11" s="6"/>
      <c r="G11" s="3"/>
      <c r="H11" s="3"/>
      <c r="I11" s="3">
        <v>75</v>
      </c>
      <c r="J11" s="3">
        <v>2</v>
      </c>
      <c r="K11" s="3">
        <v>14</v>
      </c>
      <c r="L11" s="3">
        <f t="shared" si="0"/>
        <v>1050</v>
      </c>
      <c r="M11" s="3">
        <v>1972.66</v>
      </c>
      <c r="N11" s="6">
        <v>7</v>
      </c>
      <c r="O11" s="3">
        <v>172.67</v>
      </c>
      <c r="P11" s="7">
        <f>M11*O11</f>
        <v>340619.2022</v>
      </c>
    </row>
    <row r="12" ht="27.75" customHeight="1" spans="1:17">
      <c r="A12" s="3" t="s">
        <v>17</v>
      </c>
      <c r="B12" s="4">
        <v>1857</v>
      </c>
      <c r="C12" s="4">
        <v>34</v>
      </c>
      <c r="D12" s="7">
        <v>320648.19</v>
      </c>
      <c r="E12" s="3"/>
      <c r="F12" s="6"/>
      <c r="G12" s="3"/>
      <c r="H12" s="3"/>
      <c r="I12" s="3"/>
      <c r="J12" s="3"/>
      <c r="K12" s="3"/>
      <c r="L12" s="3"/>
      <c r="M12" s="3">
        <v>1857</v>
      </c>
      <c r="N12" s="6">
        <v>34</v>
      </c>
      <c r="O12" s="3">
        <v>172.67</v>
      </c>
      <c r="P12" s="7">
        <f>M12*O12</f>
        <v>320648.19</v>
      </c>
      <c r="Q12" s="12"/>
    </row>
    <row r="13" ht="27.75" customHeight="1" spans="1:16">
      <c r="A13" s="3" t="s">
        <v>3</v>
      </c>
      <c r="B13" s="4">
        <f>SUM(B6:B12)</f>
        <v>11618.9</v>
      </c>
      <c r="C13" s="8">
        <f>SUM(C6:C12)</f>
        <v>1188</v>
      </c>
      <c r="D13" s="9">
        <v>1493018.89</v>
      </c>
      <c r="E13" s="3">
        <f>SUM(E6:E12)</f>
        <v>563.08</v>
      </c>
      <c r="F13" s="6">
        <f>SUM(F6:F12)</f>
        <v>152</v>
      </c>
      <c r="G13" s="3">
        <v>366</v>
      </c>
      <c r="H13" s="3">
        <f>SUM(H6:H12)</f>
        <v>206087.26</v>
      </c>
      <c r="I13" s="3">
        <f>SUM(I6:I12)</f>
        <v>3920.57</v>
      </c>
      <c r="J13" s="3">
        <f>SUM(J6:J12)</f>
        <v>533</v>
      </c>
      <c r="K13" s="3">
        <v>14</v>
      </c>
      <c r="L13" s="3">
        <f>SUM(L6:L12)</f>
        <v>54887.98</v>
      </c>
      <c r="M13" s="3">
        <f>SUM(M6:M12)</f>
        <v>7135.25</v>
      </c>
      <c r="N13" s="6">
        <f>SUM(N6:N12)</f>
        <v>503</v>
      </c>
      <c r="O13" s="3">
        <v>172.67</v>
      </c>
      <c r="P13" s="11">
        <f>SUM(P6:P12)</f>
        <v>1232043.648</v>
      </c>
    </row>
  </sheetData>
  <mergeCells count="7">
    <mergeCell ref="A1:P1"/>
    <mergeCell ref="A3:P3"/>
    <mergeCell ref="B4:D4"/>
    <mergeCell ref="E4:H4"/>
    <mergeCell ref="I4:L4"/>
    <mergeCell ref="M4:P4"/>
    <mergeCell ref="A4:A5"/>
  </mergeCells>
  <pageMargins left="0.7" right="0.7" top="0.75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丛明伟</cp:lastModifiedBy>
  <dcterms:created xsi:type="dcterms:W3CDTF">2023-05-12T11:15:00Z</dcterms:created>
  <dcterms:modified xsi:type="dcterms:W3CDTF">2023-10-31T02:43:28Z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E3FED190875E4D44BFE21D6FC3FC7E51_13</vt:lpwstr>
  </property>
  <property fmtid="{D5CDD505-2E9C-101B-9397-08002B2CF9AE}" pid="3" name="KSOProductBuildVer">
    <vt:lpwstr>2052-12.1.0.15712</vt:lpwstr>
  </property>
</Properties>
</file>